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2120" windowHeight="7980" activeTab="0"/>
  </bookViews>
  <sheets>
    <sheet name="вода утверж. на 12-13" sheetId="1" r:id="rId1"/>
    <sheet name="водоот. утвержд на 2012-2013" sheetId="2" r:id="rId2"/>
  </sheets>
  <definedNames/>
  <calcPr fullCalcOnLoad="1"/>
</workbook>
</file>

<file path=xl/sharedStrings.xml><?xml version="1.0" encoding="utf-8"?>
<sst xmlns="http://schemas.openxmlformats.org/spreadsheetml/2006/main" count="130" uniqueCount="67">
  <si>
    <t>Наименование показателей</t>
  </si>
  <si>
    <t>№            п/п</t>
  </si>
  <si>
    <t>Статьи затрат</t>
  </si>
  <si>
    <t>1.</t>
  </si>
  <si>
    <t>2.</t>
  </si>
  <si>
    <t>Реагенты</t>
  </si>
  <si>
    <t>Электроэнергия</t>
  </si>
  <si>
    <t xml:space="preserve">Расходы на оплату труда </t>
  </si>
  <si>
    <t>2.1.</t>
  </si>
  <si>
    <t>2.2.</t>
  </si>
  <si>
    <t>2.3.</t>
  </si>
  <si>
    <t>Единый социальный налог, %</t>
  </si>
  <si>
    <t>2.4.</t>
  </si>
  <si>
    <t>Отчисления на социальные нужды</t>
  </si>
  <si>
    <t>Амортизация основных средств</t>
  </si>
  <si>
    <t>Ремонт и техническое обслуживание</t>
  </si>
  <si>
    <t>в том числе:</t>
  </si>
  <si>
    <t>капитальный ремонт</t>
  </si>
  <si>
    <t>текущий ремонт</t>
  </si>
  <si>
    <t>2.5.</t>
  </si>
  <si>
    <t>2.6.</t>
  </si>
  <si>
    <t>2.7.</t>
  </si>
  <si>
    <t>Цеховые расходы</t>
  </si>
  <si>
    <t>2.8.</t>
  </si>
  <si>
    <t>Проведение АВР</t>
  </si>
  <si>
    <t>Прочие расходы</t>
  </si>
  <si>
    <t>2.9.</t>
  </si>
  <si>
    <t>2.10.</t>
  </si>
  <si>
    <t>2.11.</t>
  </si>
  <si>
    <t>Общеэксплуатационные расходы</t>
  </si>
  <si>
    <t>налог на землю</t>
  </si>
  <si>
    <t>водный налог</t>
  </si>
  <si>
    <t>транспортный налог</t>
  </si>
  <si>
    <r>
      <t xml:space="preserve">Итого расходов                                                     </t>
    </r>
    <r>
      <rPr>
        <b/>
        <sz val="8"/>
        <rFont val="Arial Cyr"/>
        <family val="0"/>
      </rPr>
      <t>(сумма строк с 2.1. по 2.11.)</t>
    </r>
  </si>
  <si>
    <t>3.</t>
  </si>
  <si>
    <t>Прибыль</t>
  </si>
  <si>
    <t xml:space="preserve">3.1. </t>
  </si>
  <si>
    <t>Прибыль на развитие производства</t>
  </si>
  <si>
    <t>Прибыль на социальное развитие</t>
  </si>
  <si>
    <t>Прибыль на поощрение</t>
  </si>
  <si>
    <t>Прибыль на прочие цели</t>
  </si>
  <si>
    <t>Налоги, сборы, платежи        ВСЕГО</t>
  </si>
  <si>
    <t>3.2.</t>
  </si>
  <si>
    <t>3.3.</t>
  </si>
  <si>
    <t>3.4.</t>
  </si>
  <si>
    <t>3.5.</t>
  </si>
  <si>
    <t>на прибыль</t>
  </si>
  <si>
    <t>на имущество</t>
  </si>
  <si>
    <t>4.</t>
  </si>
  <si>
    <r>
      <t xml:space="preserve">Необходимая валовая выручка                             </t>
    </r>
    <r>
      <rPr>
        <b/>
        <sz val="8"/>
        <rFont val="Arial Cyr"/>
        <family val="0"/>
      </rPr>
      <t xml:space="preserve">(стр.2+стр.3) </t>
    </r>
    <r>
      <rPr>
        <b/>
        <sz val="10"/>
        <rFont val="Arial Cyr"/>
        <family val="0"/>
      </rPr>
      <t xml:space="preserve">          </t>
    </r>
  </si>
  <si>
    <t>Калькуляция расходов,</t>
  </si>
  <si>
    <t>ОАО "Владимирский завод "Электроприбор"</t>
  </si>
  <si>
    <t>Оплата покупки воды,услуг по перекачке и очистке сточных вод другими организациями</t>
  </si>
  <si>
    <r>
      <t>в том числе</t>
    </r>
    <r>
      <rPr>
        <sz val="10"/>
        <rFont val="Arial Cyr"/>
        <family val="0"/>
      </rPr>
      <t xml:space="preserve">     </t>
    </r>
    <r>
      <rPr>
        <i/>
        <sz val="10"/>
        <rFont val="Arial Cyr"/>
        <family val="0"/>
      </rPr>
      <t>арендная плата</t>
    </r>
  </si>
  <si>
    <t>платежи за предельно допустимые выбросы (сбросы) загрязняющих веществ в атмосферу</t>
  </si>
  <si>
    <t>в том числе капитальные вложения</t>
  </si>
  <si>
    <t>Полезный отпуск воды (пропущено сточных вод, объем захороненных ТБО) тыс. куб.м</t>
  </si>
  <si>
    <t>Наименование услуги:   Водоотведение</t>
  </si>
  <si>
    <r>
      <t xml:space="preserve">Тариф, рублей/куб.м    </t>
    </r>
    <r>
      <rPr>
        <b/>
        <i/>
        <sz val="8"/>
        <rFont val="Arial Cyr"/>
        <family val="0"/>
      </rPr>
      <t xml:space="preserve">(стр.4/стр.1)  </t>
    </r>
    <r>
      <rPr>
        <b/>
        <i/>
        <sz val="10"/>
        <rFont val="Arial Cyr"/>
        <family val="0"/>
      </rPr>
      <t xml:space="preserve">                  </t>
    </r>
  </si>
  <si>
    <r>
      <t xml:space="preserve">Себестоимость единицы продукции                                                     </t>
    </r>
    <r>
      <rPr>
        <i/>
        <sz val="8"/>
        <rFont val="Arial Cyr"/>
        <family val="0"/>
      </rPr>
      <t>(стр.2/стр.1)</t>
    </r>
  </si>
  <si>
    <t xml:space="preserve">связанных с оказанием услуги по водоотведению </t>
  </si>
  <si>
    <t>связанных с оказанием услуги по водоснабжению</t>
  </si>
  <si>
    <t>Наименование услуги:   Холодная вода</t>
  </si>
  <si>
    <t xml:space="preserve">Устан.ДЦТ на 2013г., за 1 куб.м (без НДС) с учетом покупки воды </t>
  </si>
  <si>
    <t xml:space="preserve">Установлено ДЦТ на 2013 г., за 1 куб.м (без НДС) с учетом оплаты услуг водоотведения </t>
  </si>
  <si>
    <t>Установлено ДЦТ на 2012 г., за 1 куб.м (без НДС) с учетом оплаты услуг водоотведения</t>
  </si>
  <si>
    <t xml:space="preserve">Устан.ДЦТ на 2012 г., за 1 куб.м (без НДС) с учетом покупки воды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</si>
</sst>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"/>
    <numFmt numFmtId="170" formatCode="0.00000000"/>
    <numFmt numFmtId="171" formatCode="#,##0.000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13"/>
      <name val="Arial Cyr"/>
      <family val="0"/>
    </font>
    <font>
      <vertAlign val="superscript"/>
      <sz val="8"/>
      <name val="Arial Cyr"/>
      <family val="0"/>
    </font>
    <font>
      <b/>
      <sz val="1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justify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justify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71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2:D47"/>
  <sheetViews>
    <sheetView tabSelected="1" workbookViewId="0" topLeftCell="B1">
      <selection activeCell="F10" sqref="F10"/>
    </sheetView>
  </sheetViews>
  <sheetFormatPr defaultColWidth="9.00390625" defaultRowHeight="12.75"/>
  <cols>
    <col min="1" max="1" width="6.25390625" style="0" customWidth="1"/>
    <col min="2" max="2" width="45.875" style="0" customWidth="1"/>
    <col min="3" max="3" width="19.75390625" style="1" customWidth="1"/>
    <col min="4" max="4" width="18.75390625" style="0" customWidth="1"/>
    <col min="6" max="6" width="9.375" style="0" customWidth="1"/>
  </cols>
  <sheetData>
    <row r="2" spans="2:3" ht="16.5">
      <c r="B2" s="30" t="s">
        <v>50</v>
      </c>
      <c r="C2" s="30"/>
    </row>
    <row r="3" spans="2:3" ht="12.75" customHeight="1">
      <c r="B3" s="33" t="s">
        <v>61</v>
      </c>
      <c r="C3" s="33"/>
    </row>
    <row r="4" spans="2:3" ht="18" customHeight="1">
      <c r="B4" s="33"/>
      <c r="C4" s="33"/>
    </row>
    <row r="5" spans="2:3" ht="16.5">
      <c r="B5" s="34" t="s">
        <v>51</v>
      </c>
      <c r="C5" s="34"/>
    </row>
    <row r="6" ht="12.75">
      <c r="B6" s="25"/>
    </row>
    <row r="7" ht="14.25">
      <c r="B7" s="26" t="s">
        <v>62</v>
      </c>
    </row>
    <row r="8" spans="1:4" ht="54" customHeight="1">
      <c r="A8" s="18" t="s">
        <v>1</v>
      </c>
      <c r="B8" s="28" t="s">
        <v>0</v>
      </c>
      <c r="C8" s="28" t="s">
        <v>66</v>
      </c>
      <c r="D8" s="28" t="s">
        <v>63</v>
      </c>
    </row>
    <row r="9" spans="1:4" ht="30.75" customHeight="1">
      <c r="A9" s="2" t="s">
        <v>3</v>
      </c>
      <c r="B9" s="16" t="s">
        <v>56</v>
      </c>
      <c r="C9" s="22">
        <v>450</v>
      </c>
      <c r="D9" s="22">
        <v>545</v>
      </c>
    </row>
    <row r="10" spans="1:4" ht="12.75">
      <c r="A10" s="2"/>
      <c r="B10" s="3" t="s">
        <v>2</v>
      </c>
      <c r="C10" s="20"/>
      <c r="D10" s="20"/>
    </row>
    <row r="11" spans="1:4" ht="12.75">
      <c r="A11" s="4" t="s">
        <v>8</v>
      </c>
      <c r="B11" s="5" t="s">
        <v>5</v>
      </c>
      <c r="C11" s="20">
        <v>0</v>
      </c>
      <c r="D11" s="20"/>
    </row>
    <row r="12" spans="1:4" ht="12.75">
      <c r="A12" s="4" t="s">
        <v>9</v>
      </c>
      <c r="B12" s="5" t="s">
        <v>6</v>
      </c>
      <c r="C12" s="20">
        <v>138.24</v>
      </c>
      <c r="D12" s="20">
        <v>169.47</v>
      </c>
    </row>
    <row r="13" spans="1:4" ht="12.75">
      <c r="A13" s="4" t="s">
        <v>10</v>
      </c>
      <c r="B13" s="5" t="s">
        <v>7</v>
      </c>
      <c r="C13" s="20">
        <v>703.96</v>
      </c>
      <c r="D13" s="35">
        <v>747.6</v>
      </c>
    </row>
    <row r="14" spans="1:4" ht="12.75">
      <c r="A14" s="4"/>
      <c r="B14" s="6" t="s">
        <v>11</v>
      </c>
      <c r="C14" s="20">
        <v>34.6</v>
      </c>
      <c r="D14" s="20">
        <v>30.81</v>
      </c>
    </row>
    <row r="15" spans="1:4" ht="12.75">
      <c r="A15" s="4" t="s">
        <v>12</v>
      </c>
      <c r="B15" s="5" t="s">
        <v>13</v>
      </c>
      <c r="C15" s="20">
        <v>243.57</v>
      </c>
      <c r="D15" s="20">
        <v>230.34</v>
      </c>
    </row>
    <row r="16" spans="1:4" ht="12.75">
      <c r="A16" s="4" t="s">
        <v>19</v>
      </c>
      <c r="B16" s="5" t="s">
        <v>14</v>
      </c>
      <c r="C16" s="20">
        <v>116.83</v>
      </c>
      <c r="D16" s="20">
        <v>116.84</v>
      </c>
    </row>
    <row r="17" spans="1:4" ht="12.75">
      <c r="A17" s="32" t="s">
        <v>20</v>
      </c>
      <c r="B17" s="5" t="s">
        <v>15</v>
      </c>
      <c r="C17" s="20">
        <v>343.88</v>
      </c>
      <c r="D17" s="20">
        <v>365.2</v>
      </c>
    </row>
    <row r="18" spans="1:4" ht="12.75">
      <c r="A18" s="32"/>
      <c r="B18" s="7" t="s">
        <v>16</v>
      </c>
      <c r="C18" s="20"/>
      <c r="D18" s="20"/>
    </row>
    <row r="19" spans="1:4" ht="12.75">
      <c r="A19" s="4"/>
      <c r="B19" s="6" t="s">
        <v>17</v>
      </c>
      <c r="C19" s="20"/>
      <c r="D19" s="20"/>
    </row>
    <row r="20" spans="1:4" ht="12.75">
      <c r="A20" s="4"/>
      <c r="B20" s="6" t="s">
        <v>18</v>
      </c>
      <c r="C20" s="20"/>
      <c r="D20" s="20"/>
    </row>
    <row r="21" spans="1:4" ht="12.75">
      <c r="A21" s="4" t="s">
        <v>21</v>
      </c>
      <c r="B21" s="5" t="s">
        <v>22</v>
      </c>
      <c r="C21" s="20">
        <v>139.91</v>
      </c>
      <c r="D21" s="20">
        <v>148.58</v>
      </c>
    </row>
    <row r="22" spans="1:4" ht="32.25" customHeight="1">
      <c r="A22" s="4" t="s">
        <v>23</v>
      </c>
      <c r="B22" s="5" t="s">
        <v>52</v>
      </c>
      <c r="C22" s="19">
        <v>6736.5</v>
      </c>
      <c r="D22" s="20">
        <v>8883.5</v>
      </c>
    </row>
    <row r="23" spans="1:4" ht="12.75">
      <c r="A23" s="4" t="s">
        <v>26</v>
      </c>
      <c r="B23" s="5" t="s">
        <v>24</v>
      </c>
      <c r="C23" s="20"/>
      <c r="D23" s="20"/>
    </row>
    <row r="24" spans="1:4" ht="12.75">
      <c r="A24" s="32" t="s">
        <v>27</v>
      </c>
      <c r="B24" s="5" t="s">
        <v>25</v>
      </c>
      <c r="C24" s="20"/>
      <c r="D24" s="20"/>
    </row>
    <row r="25" spans="1:4" ht="12.75">
      <c r="A25" s="32"/>
      <c r="B25" s="7" t="s">
        <v>53</v>
      </c>
      <c r="C25" s="20"/>
      <c r="D25" s="20"/>
    </row>
    <row r="26" spans="1:4" ht="12.75">
      <c r="A26" s="32" t="s">
        <v>28</v>
      </c>
      <c r="B26" s="5" t="s">
        <v>29</v>
      </c>
      <c r="C26" s="20">
        <v>176.32</v>
      </c>
      <c r="D26" s="20">
        <v>187.25</v>
      </c>
    </row>
    <row r="27" spans="1:4" ht="12.75">
      <c r="A27" s="32"/>
      <c r="B27" s="7" t="s">
        <v>16</v>
      </c>
      <c r="C27" s="20"/>
      <c r="D27" s="20"/>
    </row>
    <row r="28" spans="1:4" ht="12.75">
      <c r="A28" s="4"/>
      <c r="B28" s="6" t="s">
        <v>30</v>
      </c>
      <c r="C28" s="20"/>
      <c r="D28" s="20"/>
    </row>
    <row r="29" spans="1:4" ht="12.75">
      <c r="A29" s="4"/>
      <c r="B29" s="8" t="s">
        <v>31</v>
      </c>
      <c r="C29" s="20"/>
      <c r="D29" s="20"/>
    </row>
    <row r="30" spans="1:4" ht="12.75">
      <c r="A30" s="4"/>
      <c r="B30" s="8" t="s">
        <v>32</v>
      </c>
      <c r="C30" s="20"/>
      <c r="D30" s="20"/>
    </row>
    <row r="31" spans="1:4" ht="26.25" customHeight="1">
      <c r="A31" s="4"/>
      <c r="B31" s="9" t="s">
        <v>54</v>
      </c>
      <c r="C31" s="20"/>
      <c r="D31" s="20"/>
    </row>
    <row r="32" spans="1:4" ht="25.5">
      <c r="A32" s="2" t="s">
        <v>4</v>
      </c>
      <c r="B32" s="17" t="s">
        <v>33</v>
      </c>
      <c r="C32" s="14">
        <f>C11+C12+C13+C15+C16+C17+C21+C22+C23+C24+C26</f>
        <v>8599.21</v>
      </c>
      <c r="D32" s="22">
        <f>D11+D12+D13+D15+D16+D17+D21+D22+D23+D24+D26</f>
        <v>10848.78</v>
      </c>
    </row>
    <row r="33" spans="1:4" ht="24">
      <c r="A33" s="4"/>
      <c r="B33" s="9" t="s">
        <v>59</v>
      </c>
      <c r="C33" s="20"/>
      <c r="D33" s="22">
        <f>D32/D9</f>
        <v>19.906018348623853</v>
      </c>
    </row>
    <row r="34" spans="1:4" ht="14.25">
      <c r="A34" s="2" t="s">
        <v>34</v>
      </c>
      <c r="B34" s="17" t="s">
        <v>35</v>
      </c>
      <c r="C34" s="22">
        <v>114.09</v>
      </c>
      <c r="D34" s="14">
        <f>SUM(D35:D40)</f>
        <v>147.95</v>
      </c>
    </row>
    <row r="35" spans="1:4" ht="12.75">
      <c r="A35" s="32" t="s">
        <v>36</v>
      </c>
      <c r="B35" s="10" t="s">
        <v>37</v>
      </c>
      <c r="C35" s="20"/>
      <c r="D35" s="20"/>
    </row>
    <row r="36" spans="1:4" ht="12.75">
      <c r="A36" s="32"/>
      <c r="B36" s="9" t="s">
        <v>55</v>
      </c>
      <c r="C36" s="20"/>
      <c r="D36" s="20"/>
    </row>
    <row r="37" spans="1:4" ht="12.75">
      <c r="A37" s="4" t="s">
        <v>42</v>
      </c>
      <c r="B37" s="10" t="s">
        <v>38</v>
      </c>
      <c r="C37" s="20"/>
      <c r="D37" s="20">
        <v>22.43</v>
      </c>
    </row>
    <row r="38" spans="1:4" ht="12.75">
      <c r="A38" s="4" t="s">
        <v>43</v>
      </c>
      <c r="B38" s="10" t="s">
        <v>39</v>
      </c>
      <c r="C38" s="20"/>
      <c r="D38" s="20"/>
    </row>
    <row r="39" spans="1:4" ht="12.75">
      <c r="A39" s="4" t="s">
        <v>44</v>
      </c>
      <c r="B39" s="10" t="s">
        <v>40</v>
      </c>
      <c r="C39" s="20"/>
      <c r="D39" s="20"/>
    </row>
    <row r="40" spans="1:4" ht="12.75">
      <c r="A40" s="32" t="s">
        <v>45</v>
      </c>
      <c r="B40" s="10" t="s">
        <v>41</v>
      </c>
      <c r="C40" s="20"/>
      <c r="D40" s="20">
        <v>125.52</v>
      </c>
    </row>
    <row r="41" spans="1:4" ht="12.75">
      <c r="A41" s="32"/>
      <c r="B41" s="11" t="s">
        <v>16</v>
      </c>
      <c r="C41" s="20"/>
      <c r="D41" s="20"/>
    </row>
    <row r="42" spans="1:4" ht="12.75">
      <c r="A42" s="4"/>
      <c r="B42" s="9" t="s">
        <v>46</v>
      </c>
      <c r="C42" s="20"/>
      <c r="D42" s="20">
        <v>5.61</v>
      </c>
    </row>
    <row r="43" spans="1:4" ht="12.75">
      <c r="A43" s="4"/>
      <c r="B43" s="9" t="s">
        <v>47</v>
      </c>
      <c r="C43" s="20"/>
      <c r="D43" s="20">
        <v>119.91</v>
      </c>
    </row>
    <row r="44" spans="1:4" ht="25.5">
      <c r="A44" s="12" t="s">
        <v>48</v>
      </c>
      <c r="B44" s="17" t="s">
        <v>49</v>
      </c>
      <c r="C44" s="14">
        <f>C32+C34</f>
        <v>8713.3</v>
      </c>
      <c r="D44" s="22">
        <v>10996.72</v>
      </c>
    </row>
    <row r="45" spans="1:4" ht="14.25">
      <c r="A45" s="4"/>
      <c r="B45" s="17" t="s">
        <v>58</v>
      </c>
      <c r="C45" s="13">
        <f>C44/C9</f>
        <v>19.362888888888886</v>
      </c>
      <c r="D45" s="36">
        <f>D44/D9</f>
        <v>20.177467889908257</v>
      </c>
    </row>
    <row r="46" spans="1:2" ht="12.75">
      <c r="A46" s="31"/>
      <c r="B46" s="31"/>
    </row>
    <row r="47" ht="15.75">
      <c r="B47" s="15"/>
    </row>
  </sheetData>
  <mergeCells count="9">
    <mergeCell ref="B2:C2"/>
    <mergeCell ref="A46:B46"/>
    <mergeCell ref="A24:A25"/>
    <mergeCell ref="A26:A27"/>
    <mergeCell ref="A35:A36"/>
    <mergeCell ref="A40:A41"/>
    <mergeCell ref="A17:A18"/>
    <mergeCell ref="B3:C4"/>
    <mergeCell ref="B5:C5"/>
  </mergeCells>
  <printOptions horizont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54"/>
  <sheetViews>
    <sheetView workbookViewId="0" topLeftCell="A1">
      <selection activeCell="H9" sqref="H9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3" width="14.875" style="21" customWidth="1"/>
    <col min="4" max="4" width="15.375" style="0" customWidth="1"/>
  </cols>
  <sheetData>
    <row r="1" ht="15.75">
      <c r="D1" s="15"/>
    </row>
    <row r="3" ht="16.5">
      <c r="B3" s="27" t="s">
        <v>50</v>
      </c>
    </row>
    <row r="4" spans="1:3" ht="12.75" customHeight="1">
      <c r="A4" s="33" t="s">
        <v>60</v>
      </c>
      <c r="B4" s="33"/>
      <c r="C4" s="33"/>
    </row>
    <row r="5" spans="1:3" ht="5.25" customHeight="1">
      <c r="A5" s="33"/>
      <c r="B5" s="33"/>
      <c r="C5" s="33"/>
    </row>
    <row r="7" ht="16.5">
      <c r="B7" s="24" t="s">
        <v>51</v>
      </c>
    </row>
    <row r="8" ht="12.75">
      <c r="B8" s="25"/>
    </row>
    <row r="9" ht="14.25">
      <c r="B9" s="26" t="s">
        <v>57</v>
      </c>
    </row>
    <row r="10" ht="12.75">
      <c r="B10" s="23"/>
    </row>
    <row r="12" spans="1:4" ht="95.25" customHeight="1">
      <c r="A12" s="28" t="s">
        <v>1</v>
      </c>
      <c r="B12" s="28" t="s">
        <v>0</v>
      </c>
      <c r="C12" s="29" t="s">
        <v>65</v>
      </c>
      <c r="D12" s="29" t="s">
        <v>64</v>
      </c>
    </row>
    <row r="13" spans="1:4" ht="42" customHeight="1">
      <c r="A13" s="2" t="s">
        <v>3</v>
      </c>
      <c r="B13" s="16" t="s">
        <v>56</v>
      </c>
      <c r="C13" s="22">
        <v>450</v>
      </c>
      <c r="D13" s="37">
        <v>545</v>
      </c>
    </row>
    <row r="14" spans="1:4" ht="12.75">
      <c r="A14" s="2"/>
      <c r="B14" s="3" t="s">
        <v>2</v>
      </c>
      <c r="C14" s="20"/>
      <c r="D14" s="19"/>
    </row>
    <row r="15" spans="1:4" ht="12.75">
      <c r="A15" s="4" t="s">
        <v>8</v>
      </c>
      <c r="B15" s="5" t="s">
        <v>5</v>
      </c>
      <c r="C15" s="20">
        <v>0</v>
      </c>
      <c r="D15" s="19"/>
    </row>
    <row r="16" spans="1:4" ht="12.75">
      <c r="A16" s="4" t="s">
        <v>9</v>
      </c>
      <c r="B16" s="5" t="s">
        <v>6</v>
      </c>
      <c r="C16" s="20">
        <v>138.24</v>
      </c>
      <c r="D16" s="19">
        <v>169.47</v>
      </c>
    </row>
    <row r="17" spans="1:4" ht="12.75">
      <c r="A17" s="4" t="s">
        <v>10</v>
      </c>
      <c r="B17" s="5" t="s">
        <v>7</v>
      </c>
      <c r="C17" s="20">
        <v>703.96</v>
      </c>
      <c r="D17" s="19">
        <v>747.6</v>
      </c>
    </row>
    <row r="18" spans="1:4" ht="12.75">
      <c r="A18" s="4"/>
      <c r="B18" s="6" t="s">
        <v>11</v>
      </c>
      <c r="C18" s="20">
        <v>34.6</v>
      </c>
      <c r="D18" s="19">
        <v>30.81</v>
      </c>
    </row>
    <row r="19" spans="1:4" ht="12.75">
      <c r="A19" s="4" t="s">
        <v>12</v>
      </c>
      <c r="B19" s="5" t="s">
        <v>13</v>
      </c>
      <c r="C19" s="20">
        <v>243.56</v>
      </c>
      <c r="D19" s="19">
        <v>230.33</v>
      </c>
    </row>
    <row r="20" spans="1:4" ht="12.75">
      <c r="A20" s="4" t="s">
        <v>19</v>
      </c>
      <c r="B20" s="5" t="s">
        <v>14</v>
      </c>
      <c r="C20" s="20">
        <v>116.84</v>
      </c>
      <c r="D20" s="19">
        <v>116.83</v>
      </c>
    </row>
    <row r="21" spans="1:4" ht="12.75">
      <c r="A21" s="32" t="s">
        <v>20</v>
      </c>
      <c r="B21" s="5" t="s">
        <v>15</v>
      </c>
      <c r="C21" s="20">
        <v>343.87</v>
      </c>
      <c r="D21" s="19">
        <v>365.2</v>
      </c>
    </row>
    <row r="22" spans="1:4" ht="12.75">
      <c r="A22" s="32"/>
      <c r="B22" s="7" t="s">
        <v>16</v>
      </c>
      <c r="C22" s="20"/>
      <c r="D22" s="19"/>
    </row>
    <row r="23" spans="1:4" ht="12.75">
      <c r="A23" s="4"/>
      <c r="B23" s="6" t="s">
        <v>17</v>
      </c>
      <c r="C23" s="20"/>
      <c r="D23" s="19"/>
    </row>
    <row r="24" spans="1:4" ht="12.75">
      <c r="A24" s="4"/>
      <c r="B24" s="6" t="s">
        <v>18</v>
      </c>
      <c r="C24" s="20"/>
      <c r="D24" s="19"/>
    </row>
    <row r="25" spans="1:4" ht="12.75">
      <c r="A25" s="4" t="s">
        <v>21</v>
      </c>
      <c r="B25" s="5" t="s">
        <v>22</v>
      </c>
      <c r="C25" s="20">
        <v>37.89</v>
      </c>
      <c r="D25" s="19">
        <v>40.23</v>
      </c>
    </row>
    <row r="26" spans="1:4" ht="32.25" customHeight="1">
      <c r="A26" s="4" t="s">
        <v>23</v>
      </c>
      <c r="B26" s="5" t="s">
        <v>52</v>
      </c>
      <c r="C26" s="20">
        <v>5130</v>
      </c>
      <c r="D26" s="19">
        <v>7226.7</v>
      </c>
    </row>
    <row r="27" spans="1:4" ht="12.75">
      <c r="A27" s="4" t="s">
        <v>26</v>
      </c>
      <c r="B27" s="5" t="s">
        <v>24</v>
      </c>
      <c r="C27" s="20"/>
      <c r="D27" s="19"/>
    </row>
    <row r="28" spans="1:4" ht="12.75">
      <c r="A28" s="32" t="s">
        <v>27</v>
      </c>
      <c r="B28" s="5" t="s">
        <v>25</v>
      </c>
      <c r="C28" s="20"/>
      <c r="D28" s="19"/>
    </row>
    <row r="29" spans="1:4" ht="12.75">
      <c r="A29" s="32"/>
      <c r="B29" s="7" t="s">
        <v>53</v>
      </c>
      <c r="C29" s="20"/>
      <c r="D29" s="19"/>
    </row>
    <row r="30" spans="1:4" ht="12.75">
      <c r="A30" s="32" t="s">
        <v>28</v>
      </c>
      <c r="B30" s="5" t="s">
        <v>29</v>
      </c>
      <c r="C30" s="20">
        <v>97.35</v>
      </c>
      <c r="D30" s="19">
        <v>103.38</v>
      </c>
    </row>
    <row r="31" spans="1:4" ht="12.75">
      <c r="A31" s="32"/>
      <c r="B31" s="7" t="s">
        <v>16</v>
      </c>
      <c r="C31" s="20"/>
      <c r="D31" s="19"/>
    </row>
    <row r="32" spans="1:4" ht="12.75">
      <c r="A32" s="4"/>
      <c r="B32" s="6" t="s">
        <v>30</v>
      </c>
      <c r="C32" s="20"/>
      <c r="D32" s="19"/>
    </row>
    <row r="33" spans="1:4" ht="12.75">
      <c r="A33" s="4"/>
      <c r="B33" s="8" t="s">
        <v>31</v>
      </c>
      <c r="C33" s="20"/>
      <c r="D33" s="19"/>
    </row>
    <row r="34" spans="1:4" ht="12.75">
      <c r="A34" s="4"/>
      <c r="B34" s="8" t="s">
        <v>32</v>
      </c>
      <c r="C34" s="20"/>
      <c r="D34" s="19"/>
    </row>
    <row r="35" spans="1:4" ht="26.25" customHeight="1">
      <c r="A35" s="4"/>
      <c r="B35" s="9" t="s">
        <v>54</v>
      </c>
      <c r="C35" s="20"/>
      <c r="D35" s="19"/>
    </row>
    <row r="36" spans="1:4" ht="25.5">
      <c r="A36" s="2" t="s">
        <v>4</v>
      </c>
      <c r="B36" s="17" t="s">
        <v>33</v>
      </c>
      <c r="C36" s="14">
        <f>C15+C16+C17+C19+C20+C21+C25+C26+C27+C28+C30</f>
        <v>6811.71</v>
      </c>
      <c r="D36" s="37">
        <v>8999.75</v>
      </c>
    </row>
    <row r="37" spans="1:4" ht="24">
      <c r="A37" s="4"/>
      <c r="B37" s="9" t="s">
        <v>59</v>
      </c>
      <c r="C37" s="20"/>
      <c r="D37" s="37">
        <f>D36/D13</f>
        <v>16.513302752293576</v>
      </c>
    </row>
    <row r="38" spans="1:4" ht="14.25">
      <c r="A38" s="2" t="s">
        <v>34</v>
      </c>
      <c r="B38" s="17" t="s">
        <v>35</v>
      </c>
      <c r="C38" s="14">
        <v>114.09</v>
      </c>
      <c r="D38" s="37">
        <v>57.43</v>
      </c>
    </row>
    <row r="39" spans="1:4" ht="12.75">
      <c r="A39" s="32" t="s">
        <v>36</v>
      </c>
      <c r="B39" s="10" t="s">
        <v>37</v>
      </c>
      <c r="C39" s="20"/>
      <c r="D39" s="19"/>
    </row>
    <row r="40" spans="1:4" ht="12.75">
      <c r="A40" s="32"/>
      <c r="B40" s="9" t="s">
        <v>55</v>
      </c>
      <c r="C40" s="20"/>
      <c r="D40" s="19"/>
    </row>
    <row r="41" spans="1:4" ht="12.75">
      <c r="A41" s="4" t="s">
        <v>42</v>
      </c>
      <c r="B41" s="10" t="s">
        <v>38</v>
      </c>
      <c r="C41" s="20"/>
      <c r="D41" s="19"/>
    </row>
    <row r="42" spans="1:4" ht="12.75">
      <c r="A42" s="4" t="s">
        <v>43</v>
      </c>
      <c r="B42" s="10" t="s">
        <v>39</v>
      </c>
      <c r="C42" s="20"/>
      <c r="D42" s="19"/>
    </row>
    <row r="43" spans="1:4" ht="12.75">
      <c r="A43" s="4" t="s">
        <v>44</v>
      </c>
      <c r="B43" s="10" t="s">
        <v>40</v>
      </c>
      <c r="C43" s="20"/>
      <c r="D43" s="19"/>
    </row>
    <row r="44" spans="1:4" ht="12.75">
      <c r="A44" s="32" t="s">
        <v>45</v>
      </c>
      <c r="B44" s="10" t="s">
        <v>41</v>
      </c>
      <c r="C44" s="20"/>
      <c r="D44" s="19"/>
    </row>
    <row r="45" spans="1:4" ht="12.75">
      <c r="A45" s="32"/>
      <c r="B45" s="11" t="s">
        <v>16</v>
      </c>
      <c r="C45" s="20"/>
      <c r="D45" s="19"/>
    </row>
    <row r="46" spans="1:4" ht="12.75">
      <c r="A46" s="4"/>
      <c r="B46" s="9" t="s">
        <v>46</v>
      </c>
      <c r="C46" s="20"/>
      <c r="D46" s="19">
        <v>5.61</v>
      </c>
    </row>
    <row r="47" spans="1:4" ht="12.75">
      <c r="A47" s="4"/>
      <c r="B47" s="9" t="s">
        <v>47</v>
      </c>
      <c r="C47" s="20"/>
      <c r="D47" s="19">
        <v>29.39</v>
      </c>
    </row>
    <row r="48" spans="1:4" ht="25.5">
      <c r="A48" s="12" t="s">
        <v>48</v>
      </c>
      <c r="B48" s="17" t="s">
        <v>49</v>
      </c>
      <c r="C48" s="14">
        <f>C36+C38</f>
        <v>6925.8</v>
      </c>
      <c r="D48" s="37">
        <f>D36+D38</f>
        <v>9057.18</v>
      </c>
    </row>
    <row r="49" spans="1:4" ht="14.25">
      <c r="A49" s="4"/>
      <c r="B49" s="17" t="s">
        <v>58</v>
      </c>
      <c r="C49" s="13">
        <f>C48/C13</f>
        <v>15.390666666666666</v>
      </c>
      <c r="D49" s="38">
        <f>D48/D13</f>
        <v>16.618678899082568</v>
      </c>
    </row>
    <row r="50" spans="1:2" ht="12.75">
      <c r="A50" s="31"/>
      <c r="B50" s="31"/>
    </row>
    <row r="51" ht="12.75">
      <c r="A51" s="1"/>
    </row>
    <row r="52" ht="12.75">
      <c r="A52" s="1"/>
    </row>
    <row r="53" ht="15.75">
      <c r="B53" s="15"/>
    </row>
    <row r="54" ht="15.75">
      <c r="B54" s="15"/>
    </row>
  </sheetData>
  <mergeCells count="7">
    <mergeCell ref="A21:A22"/>
    <mergeCell ref="A4:C5"/>
    <mergeCell ref="A50:B50"/>
    <mergeCell ref="A28:A29"/>
    <mergeCell ref="A30:A31"/>
    <mergeCell ref="A39:A40"/>
    <mergeCell ref="A44:A45"/>
  </mergeCells>
  <printOptions horizontalCentered="1"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Grichaeva</cp:lastModifiedBy>
  <cp:lastPrinted>2012-12-28T05:16:11Z</cp:lastPrinted>
  <dcterms:created xsi:type="dcterms:W3CDTF">2007-09-13T06:44:40Z</dcterms:created>
  <dcterms:modified xsi:type="dcterms:W3CDTF">2012-12-28T05:16:51Z</dcterms:modified>
  <cp:category/>
  <cp:version/>
  <cp:contentType/>
  <cp:contentStatus/>
</cp:coreProperties>
</file>