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09 г.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<sst xmlns="http://schemas.openxmlformats.org/spreadsheetml/2006/main" count="87" uniqueCount="44">
  <si>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п.п.</t>
  </si>
  <si>
    <t>Показатели</t>
  </si>
  <si>
    <t>Всего</t>
  </si>
  <si>
    <t>ВН</t>
  </si>
  <si>
    <t>СН11</t>
  </si>
  <si>
    <t>НН</t>
  </si>
  <si>
    <t>1.</t>
  </si>
  <si>
    <t>Поступление эл.энергии в сеть, ВСЕГО</t>
  </si>
  <si>
    <t>1.1.</t>
  </si>
  <si>
    <t>из смежной сети, всего</t>
  </si>
  <si>
    <t>СН1</t>
  </si>
  <si>
    <t>1.2.</t>
  </si>
  <si>
    <t>1.3.</t>
  </si>
  <si>
    <t>1.4.</t>
  </si>
  <si>
    <t>2.</t>
  </si>
  <si>
    <t>Потери электроэнергии в сети</t>
  </si>
  <si>
    <t>3.</t>
  </si>
  <si>
    <t>Полезный отпуск из сети</t>
  </si>
  <si>
    <t xml:space="preserve"> -</t>
  </si>
  <si>
    <t>в том числе из сети:</t>
  </si>
  <si>
    <t>то же в % (п.2/п.1)</t>
  </si>
  <si>
    <t>тыс.кВт.ч.</t>
  </si>
  <si>
    <t xml:space="preserve"> - </t>
  </si>
  <si>
    <t>1.1.1.</t>
  </si>
  <si>
    <t>1.1.2.</t>
  </si>
  <si>
    <t>1.1.3.</t>
  </si>
  <si>
    <t xml:space="preserve">от электростанций </t>
  </si>
  <si>
    <t>из сетей ФСК</t>
  </si>
  <si>
    <t>из сетей Владимирэнерго</t>
  </si>
  <si>
    <t>1.5.</t>
  </si>
  <si>
    <t>из сетей других организаций</t>
  </si>
  <si>
    <t>2.1.</t>
  </si>
  <si>
    <t>Расход электроэнергии на производственные и хознужды</t>
  </si>
  <si>
    <t>4.</t>
  </si>
  <si>
    <t>4.1.</t>
  </si>
  <si>
    <t>потребителям, присоединенным к сети</t>
  </si>
  <si>
    <t>4.2.</t>
  </si>
  <si>
    <t>собственное потребление</t>
  </si>
  <si>
    <t>4.3.</t>
  </si>
  <si>
    <t>переток в другие сетевые организации</t>
  </si>
  <si>
    <t>Баланс организации (без учета собственного потребления), 2009 г.</t>
  </si>
  <si>
    <t>Баланс по организации (в целом), факт за 2009 г.</t>
  </si>
  <si>
    <t xml:space="preserve"> </t>
  </si>
  <si>
    <t>Баланс электрической энергии по сетям ВН, СН1, СН2 и НН ОАО "Владимирский завод "Электроприбор"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</si>
</sst>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#,##0.0"/>
    <numFmt numFmtId="169" formatCode="#,##0.000"/>
    <numFmt numFmtId="170" formatCode="#,##0.0000"/>
    <numFmt numFmtId="171" formatCode="#,##0.00000"/>
  </numFmts>
  <fonts count="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6.00390625" style="0" customWidth="1"/>
    <col min="2" max="2" width="29.25390625" style="0" customWidth="1"/>
    <col min="3" max="3" width="10.00390625" style="0" customWidth="1"/>
    <col min="4" max="4" width="9.875" style="0" customWidth="1"/>
    <col min="5" max="5" width="9.25390625" style="0" customWidth="1"/>
    <col min="6" max="6" width="11.25390625" style="0" customWidth="1"/>
    <col min="7" max="7" width="12.75390625" style="0" customWidth="1"/>
    <col min="8" max="8" width="11.25390625" style="0" customWidth="1"/>
    <col min="9" max="9" width="9.75390625" style="0" customWidth="1"/>
    <col min="11" max="11" width="10.625" style="0" customWidth="1"/>
    <col min="12" max="12" width="13.125" style="0" customWidth="1"/>
  </cols>
  <sheetData>
    <row r="1" ht="12.75">
      <c r="J1" t="s">
        <v>42</v>
      </c>
    </row>
    <row r="2" spans="1:12" ht="38.2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thickBot="1">
      <c r="K4" t="s">
        <v>21</v>
      </c>
    </row>
    <row r="5" spans="1:12" ht="33" customHeight="1">
      <c r="A5" s="30" t="s">
        <v>0</v>
      </c>
      <c r="B5" s="32" t="s">
        <v>1</v>
      </c>
      <c r="C5" s="34" t="s">
        <v>41</v>
      </c>
      <c r="D5" s="35"/>
      <c r="E5" s="35"/>
      <c r="F5" s="35"/>
      <c r="G5" s="36"/>
      <c r="H5" s="37" t="s">
        <v>40</v>
      </c>
      <c r="I5" s="37"/>
      <c r="J5" s="37"/>
      <c r="K5" s="37"/>
      <c r="L5" s="38"/>
    </row>
    <row r="6" spans="1:12" ht="15">
      <c r="A6" s="31"/>
      <c r="B6" s="33"/>
      <c r="C6" s="25" t="s">
        <v>2</v>
      </c>
      <c r="D6" s="2" t="s">
        <v>3</v>
      </c>
      <c r="E6" s="2" t="s">
        <v>10</v>
      </c>
      <c r="F6" s="2" t="s">
        <v>4</v>
      </c>
      <c r="G6" s="7" t="s">
        <v>5</v>
      </c>
      <c r="H6" s="20" t="s">
        <v>2</v>
      </c>
      <c r="I6" s="2" t="s">
        <v>3</v>
      </c>
      <c r="J6" s="2" t="s">
        <v>10</v>
      </c>
      <c r="K6" s="2" t="s">
        <v>4</v>
      </c>
      <c r="L6" s="7" t="s">
        <v>5</v>
      </c>
    </row>
    <row r="7" spans="1:12" ht="12.75">
      <c r="A7" s="8">
        <v>1</v>
      </c>
      <c r="B7" s="16">
        <v>2</v>
      </c>
      <c r="C7" s="8">
        <v>3</v>
      </c>
      <c r="D7" s="3">
        <v>4</v>
      </c>
      <c r="E7" s="3">
        <v>5</v>
      </c>
      <c r="F7" s="3">
        <v>6</v>
      </c>
      <c r="G7" s="9">
        <v>7</v>
      </c>
      <c r="H7" s="21">
        <v>8</v>
      </c>
      <c r="I7" s="3">
        <v>9</v>
      </c>
      <c r="J7" s="3">
        <v>10</v>
      </c>
      <c r="K7" s="3">
        <v>11</v>
      </c>
      <c r="L7" s="9">
        <v>12</v>
      </c>
    </row>
    <row r="8" spans="1:12" ht="25.5">
      <c r="A8" s="8" t="s">
        <v>6</v>
      </c>
      <c r="B8" s="17" t="s">
        <v>7</v>
      </c>
      <c r="C8" s="26">
        <v>18258.74</v>
      </c>
      <c r="D8" s="6">
        <f>C8</f>
        <v>18258.74</v>
      </c>
      <c r="E8" s="5">
        <v>0</v>
      </c>
      <c r="F8" s="6">
        <f>D16</f>
        <v>18258.74</v>
      </c>
      <c r="G8" s="10">
        <f>F21-F22-F23</f>
        <v>14956.715428000001</v>
      </c>
      <c r="H8" s="22">
        <f>K8</f>
        <v>2457.30819656959</v>
      </c>
      <c r="I8" s="6">
        <f>K8</f>
        <v>2457.30819656959</v>
      </c>
      <c r="J8" s="5">
        <v>0</v>
      </c>
      <c r="K8" s="6">
        <f>L8*100/93.22</f>
        <v>2457.30819656959</v>
      </c>
      <c r="L8" s="10">
        <f>L22*100/98.7803</f>
        <v>2290.702700842172</v>
      </c>
    </row>
    <row r="9" spans="1:12" ht="12.75">
      <c r="A9" s="8" t="s">
        <v>8</v>
      </c>
      <c r="B9" s="18" t="s">
        <v>9</v>
      </c>
      <c r="C9" s="27" t="s">
        <v>22</v>
      </c>
      <c r="D9" s="5" t="s">
        <v>18</v>
      </c>
      <c r="E9" s="5">
        <v>0</v>
      </c>
      <c r="F9" s="6">
        <f>F8</f>
        <v>18258.74</v>
      </c>
      <c r="G9" s="10">
        <f>G8</f>
        <v>14956.715428000001</v>
      </c>
      <c r="H9" s="23" t="s">
        <v>18</v>
      </c>
      <c r="I9" s="5" t="s">
        <v>18</v>
      </c>
      <c r="J9" s="5">
        <v>0</v>
      </c>
      <c r="K9" s="6">
        <f>K8</f>
        <v>2457.30819656959</v>
      </c>
      <c r="L9" s="10">
        <f>L8</f>
        <v>2290.702700842172</v>
      </c>
    </row>
    <row r="10" spans="1:12" ht="12.75">
      <c r="A10" s="8"/>
      <c r="B10" s="18" t="s">
        <v>19</v>
      </c>
      <c r="C10" s="27" t="s">
        <v>18</v>
      </c>
      <c r="D10" s="5" t="s">
        <v>18</v>
      </c>
      <c r="E10" s="5" t="s">
        <v>18</v>
      </c>
      <c r="F10" s="6" t="s">
        <v>18</v>
      </c>
      <c r="G10" s="11" t="s">
        <v>18</v>
      </c>
      <c r="H10" s="23" t="s">
        <v>18</v>
      </c>
      <c r="I10" s="5" t="s">
        <v>18</v>
      </c>
      <c r="J10" s="5" t="s">
        <v>18</v>
      </c>
      <c r="K10" s="5" t="s">
        <v>18</v>
      </c>
      <c r="L10" s="11" t="s">
        <v>18</v>
      </c>
    </row>
    <row r="11" spans="1:12" ht="12.75">
      <c r="A11" s="8" t="s">
        <v>23</v>
      </c>
      <c r="B11" s="18" t="s">
        <v>3</v>
      </c>
      <c r="C11" s="27" t="s">
        <v>18</v>
      </c>
      <c r="D11" s="5" t="s">
        <v>18</v>
      </c>
      <c r="E11" s="5" t="s">
        <v>18</v>
      </c>
      <c r="F11" s="6">
        <f>F8</f>
        <v>18258.74</v>
      </c>
      <c r="G11" s="11"/>
      <c r="H11" s="23" t="s">
        <v>18</v>
      </c>
      <c r="I11" s="5" t="s">
        <v>18</v>
      </c>
      <c r="J11" s="5">
        <v>0</v>
      </c>
      <c r="K11" s="6">
        <f>K8</f>
        <v>2457.30819656959</v>
      </c>
      <c r="L11" s="11">
        <v>0</v>
      </c>
    </row>
    <row r="12" spans="1:12" ht="12.75">
      <c r="A12" s="8" t="s">
        <v>24</v>
      </c>
      <c r="B12" s="18" t="s">
        <v>10</v>
      </c>
      <c r="C12" s="27" t="s">
        <v>18</v>
      </c>
      <c r="D12" s="5" t="s">
        <v>18</v>
      </c>
      <c r="E12" s="5" t="s">
        <v>18</v>
      </c>
      <c r="F12" s="5" t="s">
        <v>18</v>
      </c>
      <c r="G12" s="11"/>
      <c r="H12" s="23" t="s">
        <v>18</v>
      </c>
      <c r="I12" s="5" t="s">
        <v>18</v>
      </c>
      <c r="J12" s="5" t="s">
        <v>18</v>
      </c>
      <c r="K12" s="5">
        <v>0</v>
      </c>
      <c r="L12" s="11">
        <v>0</v>
      </c>
    </row>
    <row r="13" spans="1:12" ht="12.75">
      <c r="A13" s="8" t="s">
        <v>25</v>
      </c>
      <c r="B13" s="18" t="s">
        <v>4</v>
      </c>
      <c r="C13" s="27" t="s">
        <v>18</v>
      </c>
      <c r="D13" s="5" t="s">
        <v>18</v>
      </c>
      <c r="E13" s="5" t="s">
        <v>18</v>
      </c>
      <c r="F13" s="5" t="s">
        <v>18</v>
      </c>
      <c r="G13" s="10">
        <f>G9</f>
        <v>14956.715428000001</v>
      </c>
      <c r="H13" s="23" t="s">
        <v>18</v>
      </c>
      <c r="I13" s="5" t="s">
        <v>18</v>
      </c>
      <c r="J13" s="5" t="s">
        <v>18</v>
      </c>
      <c r="K13" s="5" t="s">
        <v>18</v>
      </c>
      <c r="L13" s="10">
        <f>L9</f>
        <v>2290.702700842172</v>
      </c>
    </row>
    <row r="14" spans="1:12" ht="12.75">
      <c r="A14" s="8" t="s">
        <v>11</v>
      </c>
      <c r="B14" s="17" t="s">
        <v>26</v>
      </c>
      <c r="C14" s="27">
        <v>0</v>
      </c>
      <c r="D14" s="5"/>
      <c r="E14" s="5"/>
      <c r="F14" s="5" t="s">
        <v>18</v>
      </c>
      <c r="G14" s="11"/>
      <c r="H14" s="23">
        <v>0</v>
      </c>
      <c r="I14" s="5">
        <v>0</v>
      </c>
      <c r="J14" s="5">
        <v>0</v>
      </c>
      <c r="K14" s="5">
        <v>0</v>
      </c>
      <c r="L14" s="11">
        <v>0</v>
      </c>
    </row>
    <row r="15" spans="1:12" ht="12.75">
      <c r="A15" s="8" t="s">
        <v>12</v>
      </c>
      <c r="B15" s="17" t="s">
        <v>27</v>
      </c>
      <c r="C15" s="27">
        <v>0</v>
      </c>
      <c r="D15" s="5"/>
      <c r="E15" s="5"/>
      <c r="F15" s="5" t="s">
        <v>18</v>
      </c>
      <c r="G15" s="11"/>
      <c r="H15" s="23">
        <v>0</v>
      </c>
      <c r="I15" s="5">
        <v>0</v>
      </c>
      <c r="J15" s="5">
        <v>0</v>
      </c>
      <c r="K15" s="5">
        <v>0</v>
      </c>
      <c r="L15" s="11">
        <v>0</v>
      </c>
    </row>
    <row r="16" spans="1:12" ht="12.75">
      <c r="A16" s="8" t="s">
        <v>13</v>
      </c>
      <c r="B16" s="17" t="s">
        <v>28</v>
      </c>
      <c r="C16" s="26">
        <f>C8</f>
        <v>18258.74</v>
      </c>
      <c r="D16" s="6">
        <f>D8</f>
        <v>18258.74</v>
      </c>
      <c r="E16" s="5">
        <v>0</v>
      </c>
      <c r="F16" s="5">
        <v>0</v>
      </c>
      <c r="G16" s="11" t="s">
        <v>18</v>
      </c>
      <c r="H16" s="22">
        <f>H8</f>
        <v>2457.30819656959</v>
      </c>
      <c r="I16" s="6">
        <f>I8</f>
        <v>2457.30819656959</v>
      </c>
      <c r="J16" s="5">
        <v>0</v>
      </c>
      <c r="K16" s="5">
        <v>0</v>
      </c>
      <c r="L16" s="11">
        <v>0</v>
      </c>
    </row>
    <row r="17" spans="1:12" ht="12.75">
      <c r="A17" s="8" t="s">
        <v>29</v>
      </c>
      <c r="B17" s="17" t="s">
        <v>30</v>
      </c>
      <c r="C17" s="27">
        <v>0</v>
      </c>
      <c r="D17" s="5">
        <v>0</v>
      </c>
      <c r="E17" s="5">
        <v>0</v>
      </c>
      <c r="F17" s="5">
        <v>0</v>
      </c>
      <c r="G17" s="11">
        <v>0</v>
      </c>
      <c r="H17" s="23">
        <v>0</v>
      </c>
      <c r="I17" s="5">
        <v>0</v>
      </c>
      <c r="J17" s="5">
        <v>0</v>
      </c>
      <c r="K17" s="5">
        <v>0</v>
      </c>
      <c r="L17" s="11">
        <v>0</v>
      </c>
    </row>
    <row r="18" spans="1:12" ht="12.75">
      <c r="A18" s="8" t="s">
        <v>14</v>
      </c>
      <c r="B18" s="18" t="s">
        <v>15</v>
      </c>
      <c r="C18" s="26">
        <f>SUM(F18:G18)</f>
        <v>1420.369630075316</v>
      </c>
      <c r="D18" s="5">
        <v>0</v>
      </c>
      <c r="E18" s="5">
        <v>0</v>
      </c>
      <c r="F18" s="6">
        <f>F8*0.0678</f>
        <v>1237.9425720000002</v>
      </c>
      <c r="G18" s="10">
        <f>G8*0.012197</f>
        <v>182.427058075316</v>
      </c>
      <c r="H18" s="22">
        <f>SUM(K18:L18)</f>
        <v>194.54519656959016</v>
      </c>
      <c r="I18" s="5">
        <v>0</v>
      </c>
      <c r="J18" s="5">
        <v>0</v>
      </c>
      <c r="K18" s="6">
        <f>K8*0.0678</f>
        <v>166.6054957274182</v>
      </c>
      <c r="L18" s="10">
        <f>L8*0.012197</f>
        <v>27.93970084217197</v>
      </c>
    </row>
    <row r="19" spans="1:12" ht="12.75">
      <c r="A19" s="8" t="s">
        <v>31</v>
      </c>
      <c r="B19" s="18" t="s">
        <v>20</v>
      </c>
      <c r="C19" s="27">
        <f>C18/C8*100</f>
        <v>7.779121834668307</v>
      </c>
      <c r="D19" s="5">
        <v>0</v>
      </c>
      <c r="E19" s="5">
        <v>0</v>
      </c>
      <c r="F19" s="5">
        <v>6.78</v>
      </c>
      <c r="G19" s="12">
        <v>1.2197</v>
      </c>
      <c r="H19" s="22">
        <f>H18/H8*100</f>
        <v>7.917004339999998</v>
      </c>
      <c r="I19" s="5">
        <v>0</v>
      </c>
      <c r="J19" s="5">
        <v>0</v>
      </c>
      <c r="K19" s="5">
        <v>6.78</v>
      </c>
      <c r="L19" s="12">
        <v>1.2197</v>
      </c>
    </row>
    <row r="20" spans="1:12" ht="28.5" customHeight="1">
      <c r="A20" s="8" t="s">
        <v>16</v>
      </c>
      <c r="B20" s="17" t="s">
        <v>32</v>
      </c>
      <c r="C20" s="27">
        <v>0</v>
      </c>
      <c r="D20" s="5"/>
      <c r="E20" s="5"/>
      <c r="F20" s="5"/>
      <c r="G20" s="11"/>
      <c r="H20" s="23">
        <v>0</v>
      </c>
      <c r="I20" s="5">
        <v>0</v>
      </c>
      <c r="J20" s="5">
        <v>0</v>
      </c>
      <c r="K20" s="5">
        <v>0</v>
      </c>
      <c r="L20" s="11">
        <v>0</v>
      </c>
    </row>
    <row r="21" spans="1:12" ht="12.75">
      <c r="A21" s="8" t="s">
        <v>33</v>
      </c>
      <c r="B21" s="17" t="s">
        <v>17</v>
      </c>
      <c r="C21" s="26">
        <f>C16-C18</f>
        <v>16838.370369924687</v>
      </c>
      <c r="D21" s="5">
        <v>0</v>
      </c>
      <c r="E21" s="5">
        <v>0</v>
      </c>
      <c r="F21" s="6">
        <f>F11-F18</f>
        <v>17020.797428</v>
      </c>
      <c r="G21" s="10">
        <f>G13-G18</f>
        <v>14774.288369924685</v>
      </c>
      <c r="H21" s="23">
        <v>0</v>
      </c>
      <c r="I21" s="5">
        <v>0</v>
      </c>
      <c r="J21" s="5">
        <v>0</v>
      </c>
      <c r="K21" s="5">
        <v>0</v>
      </c>
      <c r="L21" s="10">
        <f>L22</f>
        <v>2262.763</v>
      </c>
    </row>
    <row r="22" spans="1:12" ht="25.5">
      <c r="A22" s="8" t="s">
        <v>34</v>
      </c>
      <c r="B22" s="17" t="s">
        <v>35</v>
      </c>
      <c r="C22" s="27"/>
      <c r="D22" s="5">
        <v>0</v>
      </c>
      <c r="E22" s="5">
        <v>0</v>
      </c>
      <c r="F22" s="6">
        <v>1402.596</v>
      </c>
      <c r="G22" s="10">
        <f>L22</f>
        <v>2262.763</v>
      </c>
      <c r="H22" s="23">
        <v>0</v>
      </c>
      <c r="I22" s="5">
        <v>0</v>
      </c>
      <c r="J22" s="5">
        <v>0</v>
      </c>
      <c r="K22" s="5">
        <v>0</v>
      </c>
      <c r="L22" s="10">
        <v>2262.763</v>
      </c>
    </row>
    <row r="23" spans="1:12" ht="12.75">
      <c r="A23" s="8" t="s">
        <v>36</v>
      </c>
      <c r="B23" s="17" t="s">
        <v>37</v>
      </c>
      <c r="C23" s="27"/>
      <c r="D23" s="5">
        <v>0</v>
      </c>
      <c r="E23" s="5">
        <v>0</v>
      </c>
      <c r="F23" s="6">
        <v>661.486</v>
      </c>
      <c r="G23" s="10">
        <f>G21-G22</f>
        <v>12511.525369924686</v>
      </c>
      <c r="H23" s="23">
        <v>0</v>
      </c>
      <c r="I23" s="5"/>
      <c r="J23" s="5"/>
      <c r="K23" s="5"/>
      <c r="L23" s="11"/>
    </row>
    <row r="24" spans="1:12" ht="26.25" thickBot="1">
      <c r="A24" s="13" t="s">
        <v>38</v>
      </c>
      <c r="B24" s="19" t="s">
        <v>39</v>
      </c>
      <c r="C24" s="28">
        <v>0</v>
      </c>
      <c r="D24" s="14">
        <v>0</v>
      </c>
      <c r="E24" s="14">
        <v>0</v>
      </c>
      <c r="F24" s="14">
        <v>0</v>
      </c>
      <c r="G24" s="15">
        <v>0</v>
      </c>
      <c r="H24" s="24">
        <v>0</v>
      </c>
      <c r="I24" s="14">
        <v>0</v>
      </c>
      <c r="J24" s="14">
        <v>0</v>
      </c>
      <c r="K24" s="14">
        <v>0</v>
      </c>
      <c r="L24" s="15">
        <v>0</v>
      </c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</sheetData>
  <mergeCells count="5">
    <mergeCell ref="A2:L2"/>
    <mergeCell ref="A5:A6"/>
    <mergeCell ref="B5:B6"/>
    <mergeCell ref="C5:G5"/>
    <mergeCell ref="H5:L5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Частная собственность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Vinogradova</cp:lastModifiedBy>
  <cp:lastPrinted>2011-10-03T08:19:57Z</cp:lastPrinted>
  <dcterms:created xsi:type="dcterms:W3CDTF">2005-06-26T15:41:34Z</dcterms:created>
  <dcterms:modified xsi:type="dcterms:W3CDTF">2011-10-04T12:34:53Z</dcterms:modified>
  <cp:category/>
  <cp:version/>
  <cp:contentType/>
  <cp:contentStatus/>
</cp:coreProperties>
</file>